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tabRatio="602" activeTab="1"/>
  </bookViews>
  <sheets>
    <sheet name="PŘÍJMY 2020" sheetId="1" r:id="rId1"/>
    <sheet name="VÝDAJE 2020" sheetId="2" r:id="rId2"/>
    <sheet name="List1" sheetId="3" r:id="rId3"/>
  </sheets>
  <definedNames>
    <definedName name="_xlnm.Print_Area" localSheetId="1">'VÝDAJE 2020'!$A$7:$F$68</definedName>
  </definedNames>
  <calcPr fullCalcOnLoad="1"/>
</workbook>
</file>

<file path=xl/sharedStrings.xml><?xml version="1.0" encoding="utf-8"?>
<sst xmlns="http://schemas.openxmlformats.org/spreadsheetml/2006/main" count="168" uniqueCount="74">
  <si>
    <t>Razítko obce :</t>
  </si>
  <si>
    <t>Daň z příjmů fyzických osob ze závislé činnosti</t>
  </si>
  <si>
    <t>Daň z příjmů fyz.osob ze samostatné výd. činnosti</t>
  </si>
  <si>
    <t>Daň z příjmů právnických osob</t>
  </si>
  <si>
    <t>Daň z přidané hodnoty</t>
  </si>
  <si>
    <t>Správní poplatky</t>
  </si>
  <si>
    <t>Poplatky za ukládání odpadů</t>
  </si>
  <si>
    <t>Poplatky ze psů</t>
  </si>
  <si>
    <t>Daňové příjmy celkem</t>
  </si>
  <si>
    <t>Odvádění a čištění odpadních vod</t>
  </si>
  <si>
    <t>Nedaňové příjmy celkem</t>
  </si>
  <si>
    <t>Přijaté dotace celkem</t>
  </si>
  <si>
    <t>Příjmy celkem</t>
  </si>
  <si>
    <t>paragraf</t>
  </si>
  <si>
    <t>položka</t>
  </si>
  <si>
    <t>Činnost místní správy</t>
  </si>
  <si>
    <t>Výdaje celkem</t>
  </si>
  <si>
    <t>v tom :      1. Daňové příjmy</t>
  </si>
  <si>
    <t xml:space="preserve">                 2. Nedaňové příjmy</t>
  </si>
  <si>
    <t xml:space="preserve">                 4. Přijaté dotace</t>
  </si>
  <si>
    <t>v tom :     5. Běžné výdaje</t>
  </si>
  <si>
    <t xml:space="preserve">                6. Kapitálové výdaje</t>
  </si>
  <si>
    <t>Odvod výtěžku z provozování loterií</t>
  </si>
  <si>
    <t>Daň z příjmů fyz.osob z kapit.výnosů</t>
  </si>
  <si>
    <t>Odvody za odnětí půdy</t>
  </si>
  <si>
    <t xml:space="preserve"> </t>
  </si>
  <si>
    <t>zbývá k použití</t>
  </si>
  <si>
    <t xml:space="preserve">  </t>
  </si>
  <si>
    <t xml:space="preserve">Saldo </t>
  </si>
  <si>
    <t xml:space="preserve"> převod z minulých  let</t>
  </si>
  <si>
    <t xml:space="preserve">Výdaje  </t>
  </si>
  <si>
    <t xml:space="preserve"> v tis.Kč</t>
  </si>
  <si>
    <t>v tis.Kč</t>
  </si>
  <si>
    <t>Daň z příjmů právnických osob za obce</t>
  </si>
  <si>
    <t>Komunální služby a územní rozvoj</t>
  </si>
  <si>
    <t>Daň z nemovitých věcí</t>
  </si>
  <si>
    <t>Péče o vzhled obcí a veřejnou zeleň</t>
  </si>
  <si>
    <t>Obecné příjmy a výdaje z finančních operací</t>
  </si>
  <si>
    <t>Silnice</t>
  </si>
  <si>
    <t>Provoz veřejné silniční dopravy</t>
  </si>
  <si>
    <t>Základní školy</t>
  </si>
  <si>
    <t>Ostatní záležitosti kultury,církví a sděl.prostředků</t>
  </si>
  <si>
    <t>Sportovní zařízení v majetku obce</t>
  </si>
  <si>
    <t>Veřejné osvětlení</t>
  </si>
  <si>
    <t>Sběr a svoz komunálních odpadů</t>
  </si>
  <si>
    <t>Požární ochrana</t>
  </si>
  <si>
    <t>Zastupitelstvo obcí</t>
  </si>
  <si>
    <t>Ostatní finanční operace</t>
  </si>
  <si>
    <t>Využití volného času dětí a mládeže</t>
  </si>
  <si>
    <t xml:space="preserve">                                   Obec Kobylnice</t>
  </si>
  <si>
    <t>Bytové hospodářství</t>
  </si>
  <si>
    <t>Sběr a svoz komunálního odpadu</t>
  </si>
  <si>
    <t>Ostatní záležitosti kultury</t>
  </si>
  <si>
    <t>Bytové hospodářstí</t>
  </si>
  <si>
    <t>Ochrana památek a péče o kult.dědictví</t>
  </si>
  <si>
    <t>Sejmuto dne:</t>
  </si>
  <si>
    <t xml:space="preserve">   NÁVRH ROZPOČTU NA ROK 2018</t>
  </si>
  <si>
    <t>Vyvěšeno na elektronické vývěsní desce:</t>
  </si>
  <si>
    <t>Vyvěšeno dne:</t>
  </si>
  <si>
    <t>Neinv.přijaté trans. ze SR v rámci souhr.dot.vztahu</t>
  </si>
  <si>
    <t>Starosta obce : Střelbová Kateřina</t>
  </si>
  <si>
    <t>V elektronické podobě na elektronické úřední desce</t>
  </si>
  <si>
    <t>V listinné podobě na vývěsní desce a na obecním úřadu.</t>
  </si>
  <si>
    <t>Neinv.přijaté trans. Z všeob.pokl.správy SR</t>
  </si>
  <si>
    <t>2019 schválený</t>
  </si>
  <si>
    <t>FIN 2019 do 10 měs.</t>
  </si>
  <si>
    <t>2020  návrh</t>
  </si>
  <si>
    <t>2019 do 10 měs.</t>
  </si>
  <si>
    <t xml:space="preserve">   NÁVRH ROZPOČTU NA ROK 2020</t>
  </si>
  <si>
    <t>Vodní dílo vodovod</t>
  </si>
  <si>
    <t xml:space="preserve">                 3.. Přijaté dotace</t>
  </si>
  <si>
    <t>Vyvěšeno dne:27.11.2019</t>
  </si>
  <si>
    <t>Vyvěšeno na elektronické vývěsní desce:27.11.2019</t>
  </si>
  <si>
    <t>Sejmuto dne:31.12.2019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</si>
</sst>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0.0000"/>
    <numFmt numFmtId="168" formatCode="0.000"/>
    <numFmt numFmtId="169" formatCode="0.00000"/>
    <numFmt numFmtId="170" formatCode="_-* #,##0.000\ _K_č_-;\-* #,##0.000\ _K_č_-;_-* &quot;-&quot;??\ _K_č_-;_-@_-"/>
    <numFmt numFmtId="171" formatCode="_-* #,##0.0\ _K_č_-;\-* #,##0.0\ _K_č_-;_-* &quot;-&quot;??\ _K_č_-;_-@_-"/>
    <numFmt numFmtId="172" formatCode="_-* #,##0\ _K_č_-;\-* #,##0\ _K_č_-;_-* &quot;-&quot;??\ _K_č_-;_-@_-"/>
    <numFmt numFmtId="173" formatCode="#,##0_ ;\-#,##0\ "/>
  </numFmts>
  <fonts count="45">
    <font>
      <sz val="10"/>
      <name val="Arial CE"/>
      <family val="0"/>
    </font>
    <font>
      <sz val="16"/>
      <name val="Arial CE"/>
      <family val="2"/>
    </font>
    <font>
      <b/>
      <sz val="16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8"/>
      <name val="Arial CE"/>
      <family val="2"/>
    </font>
    <font>
      <sz val="18"/>
      <name val="Arial CE"/>
      <family val="2"/>
    </font>
    <font>
      <b/>
      <sz val="20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10" xfId="0" applyFill="1" applyBorder="1" applyAlignment="1">
      <alignment/>
    </xf>
    <xf numFmtId="166" fontId="9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166" fontId="4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14" xfId="0" applyFont="1" applyBorder="1" applyAlignment="1">
      <alignment/>
    </xf>
    <xf numFmtId="166" fontId="2" fillId="0" borderId="15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6" fontId="9" fillId="0" borderId="13" xfId="0" applyNumberFormat="1" applyFont="1" applyBorder="1" applyAlignment="1">
      <alignment/>
    </xf>
    <xf numFmtId="0" fontId="4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" fillId="0" borderId="13" xfId="0" applyFont="1" applyBorder="1" applyAlignment="1">
      <alignment/>
    </xf>
    <xf numFmtId="166" fontId="2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32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8" fillId="32" borderId="0" xfId="0" applyFont="1" applyFill="1" applyAlignment="1">
      <alignment horizontal="center"/>
    </xf>
    <xf numFmtId="0" fontId="2" fillId="32" borderId="0" xfId="0" applyFont="1" applyFill="1" applyAlignment="1">
      <alignment horizontal="center"/>
    </xf>
    <xf numFmtId="0" fontId="1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0" fillId="32" borderId="10" xfId="0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1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3" fillId="32" borderId="13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0" fillId="32" borderId="0" xfId="0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Alignment="1">
      <alignment/>
    </xf>
    <xf numFmtId="0" fontId="3" fillId="32" borderId="13" xfId="0" applyFont="1" applyFill="1" applyBorder="1" applyAlignment="1">
      <alignment/>
    </xf>
    <xf numFmtId="0" fontId="0" fillId="32" borderId="13" xfId="0" applyFont="1" applyFill="1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/>
    </xf>
    <xf numFmtId="166" fontId="4" fillId="32" borderId="10" xfId="0" applyNumberFormat="1" applyFont="1" applyFill="1" applyBorder="1" applyAlignment="1">
      <alignment/>
    </xf>
    <xf numFmtId="0" fontId="5" fillId="32" borderId="0" xfId="0" applyFont="1" applyFill="1" applyAlignment="1">
      <alignment/>
    </xf>
    <xf numFmtId="0" fontId="4" fillId="32" borderId="1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4" fillId="32" borderId="13" xfId="0" applyFont="1" applyFill="1" applyBorder="1" applyAlignment="1">
      <alignment/>
    </xf>
    <xf numFmtId="166" fontId="9" fillId="32" borderId="10" xfId="0" applyNumberFormat="1" applyFont="1" applyFill="1" applyBorder="1" applyAlignment="1">
      <alignment/>
    </xf>
    <xf numFmtId="0" fontId="0" fillId="32" borderId="11" xfId="0" applyFill="1" applyBorder="1" applyAlignment="1">
      <alignment/>
    </xf>
    <xf numFmtId="166" fontId="9" fillId="32" borderId="0" xfId="0" applyNumberFormat="1" applyFont="1" applyFill="1" applyBorder="1" applyAlignment="1">
      <alignment/>
    </xf>
    <xf numFmtId="0" fontId="5" fillId="32" borderId="13" xfId="0" applyFont="1" applyFill="1" applyBorder="1" applyAlignment="1">
      <alignment/>
    </xf>
    <xf numFmtId="0" fontId="0" fillId="32" borderId="12" xfId="0" applyFill="1" applyBorder="1" applyAlignment="1">
      <alignment/>
    </xf>
    <xf numFmtId="0" fontId="2" fillId="32" borderId="13" xfId="0" applyFont="1" applyFill="1" applyBorder="1" applyAlignment="1">
      <alignment/>
    </xf>
    <xf numFmtId="166" fontId="9" fillId="32" borderId="13" xfId="0" applyNumberFormat="1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PageLayoutView="0" workbookViewId="0" topLeftCell="A17">
      <selection activeCell="I41" sqref="I41"/>
    </sheetView>
  </sheetViews>
  <sheetFormatPr defaultColWidth="9.00390625" defaultRowHeight="12.75"/>
  <cols>
    <col min="1" max="1" width="43.00390625" style="0" customWidth="1"/>
    <col min="2" max="2" width="7.625" style="0" customWidth="1"/>
    <col min="3" max="3" width="7.00390625" style="0" customWidth="1"/>
    <col min="4" max="5" width="9.125" style="0" hidden="1" customWidth="1"/>
    <col min="6" max="6" width="20.875" style="15" bestFit="1" customWidth="1"/>
    <col min="7" max="7" width="20.875" style="15" customWidth="1"/>
    <col min="8" max="8" width="16.75390625" style="0" customWidth="1"/>
  </cols>
  <sheetData>
    <row r="1" spans="1:7" ht="22.5">
      <c r="A1" s="33" t="s">
        <v>49</v>
      </c>
      <c r="B1" s="34"/>
      <c r="C1" s="35"/>
      <c r="D1" s="35"/>
      <c r="E1" s="35"/>
      <c r="F1" s="35"/>
      <c r="G1" s="35"/>
    </row>
    <row r="2" spans="1:7" ht="12.75">
      <c r="A2" s="35"/>
      <c r="B2" s="35"/>
      <c r="C2" s="35"/>
      <c r="D2" s="35"/>
      <c r="E2" s="35"/>
      <c r="F2" s="35"/>
      <c r="G2" s="35"/>
    </row>
    <row r="3" spans="1:7" ht="24">
      <c r="A3" s="36" t="s">
        <v>68</v>
      </c>
      <c r="B3" s="36"/>
      <c r="C3" s="33"/>
      <c r="D3" s="35"/>
      <c r="E3" s="35"/>
      <c r="F3" s="35"/>
      <c r="G3" s="35"/>
    </row>
    <row r="4" spans="6:8" ht="17.25">
      <c r="F4" s="24">
        <v>2019</v>
      </c>
      <c r="G4" s="24" t="s">
        <v>67</v>
      </c>
      <c r="H4" s="23">
        <v>2020</v>
      </c>
    </row>
    <row r="5" spans="1:8" ht="12.75">
      <c r="A5" s="2"/>
      <c r="B5" s="2" t="s">
        <v>13</v>
      </c>
      <c r="C5" s="2" t="s">
        <v>14</v>
      </c>
      <c r="D5" s="2" t="s">
        <v>25</v>
      </c>
      <c r="E5" s="2"/>
      <c r="F5" s="17" t="s">
        <v>31</v>
      </c>
      <c r="G5" s="17" t="s">
        <v>31</v>
      </c>
      <c r="H5" s="17" t="s">
        <v>31</v>
      </c>
    </row>
    <row r="6" spans="1:8" ht="12.75">
      <c r="A6" s="2" t="s">
        <v>1</v>
      </c>
      <c r="B6" s="2"/>
      <c r="C6" s="2">
        <v>1111</v>
      </c>
      <c r="D6" s="2" t="s">
        <v>25</v>
      </c>
      <c r="E6" s="2"/>
      <c r="F6" s="2">
        <v>360</v>
      </c>
      <c r="G6" s="2">
        <v>403</v>
      </c>
      <c r="H6" s="2">
        <v>410</v>
      </c>
    </row>
    <row r="7" spans="1:8" ht="12.75">
      <c r="A7" s="2" t="s">
        <v>2</v>
      </c>
      <c r="B7" s="2"/>
      <c r="C7" s="2">
        <v>1112</v>
      </c>
      <c r="D7" s="2" t="s">
        <v>25</v>
      </c>
      <c r="E7" s="2"/>
      <c r="F7" s="2">
        <v>6</v>
      </c>
      <c r="G7" s="2">
        <v>8</v>
      </c>
      <c r="H7" s="2">
        <v>10</v>
      </c>
    </row>
    <row r="8" spans="1:8" ht="12.75">
      <c r="A8" s="8" t="s">
        <v>23</v>
      </c>
      <c r="B8" s="2"/>
      <c r="C8" s="2">
        <v>1113</v>
      </c>
      <c r="D8" s="2" t="s">
        <v>25</v>
      </c>
      <c r="E8" s="2"/>
      <c r="F8" s="2">
        <v>33</v>
      </c>
      <c r="G8" s="2">
        <v>38</v>
      </c>
      <c r="H8" s="2">
        <v>40</v>
      </c>
    </row>
    <row r="9" spans="1:8" ht="12.75">
      <c r="A9" s="2" t="s">
        <v>3</v>
      </c>
      <c r="B9" s="2"/>
      <c r="C9" s="2">
        <v>1121</v>
      </c>
      <c r="D9" s="2" t="s">
        <v>25</v>
      </c>
      <c r="E9" s="2"/>
      <c r="F9" s="2">
        <v>319</v>
      </c>
      <c r="G9" s="2">
        <v>352</v>
      </c>
      <c r="H9" s="2">
        <v>355</v>
      </c>
    </row>
    <row r="10" spans="1:8" ht="12.75">
      <c r="A10" s="2" t="s">
        <v>33</v>
      </c>
      <c r="B10" s="2"/>
      <c r="C10" s="2">
        <v>1122</v>
      </c>
      <c r="D10" s="2"/>
      <c r="E10" s="2"/>
      <c r="F10" s="2">
        <v>0</v>
      </c>
      <c r="G10" s="2">
        <v>30</v>
      </c>
      <c r="H10" s="2">
        <v>30</v>
      </c>
    </row>
    <row r="11" spans="1:8" ht="12.75">
      <c r="A11" s="2" t="s">
        <v>4</v>
      </c>
      <c r="B11" s="2"/>
      <c r="C11" s="2">
        <v>1211</v>
      </c>
      <c r="D11" s="2" t="s">
        <v>25</v>
      </c>
      <c r="E11" s="2"/>
      <c r="F11" s="2">
        <v>739</v>
      </c>
      <c r="G11" s="2">
        <v>766</v>
      </c>
      <c r="H11" s="2">
        <v>770</v>
      </c>
    </row>
    <row r="12" spans="1:8" ht="12.75">
      <c r="A12" s="8" t="s">
        <v>24</v>
      </c>
      <c r="B12" s="2"/>
      <c r="C12" s="8">
        <v>1334</v>
      </c>
      <c r="D12" s="2" t="s">
        <v>25</v>
      </c>
      <c r="E12" s="2"/>
      <c r="F12" s="2">
        <v>0</v>
      </c>
      <c r="G12" s="2">
        <v>1</v>
      </c>
      <c r="H12" s="2">
        <v>1</v>
      </c>
    </row>
    <row r="13" spans="1:8" ht="12.75">
      <c r="A13" s="2" t="s">
        <v>6</v>
      </c>
      <c r="B13" s="2"/>
      <c r="C13" s="2">
        <v>1340</v>
      </c>
      <c r="D13" s="2" t="s">
        <v>25</v>
      </c>
      <c r="E13" s="2"/>
      <c r="F13" s="2">
        <v>102</v>
      </c>
      <c r="G13" s="2">
        <v>113</v>
      </c>
      <c r="H13" s="2">
        <v>115</v>
      </c>
    </row>
    <row r="14" spans="1:8" ht="12.75">
      <c r="A14" s="2" t="s">
        <v>7</v>
      </c>
      <c r="B14" s="2"/>
      <c r="C14" s="2">
        <v>1341</v>
      </c>
      <c r="D14" s="2" t="s">
        <v>25</v>
      </c>
      <c r="E14" s="2"/>
      <c r="F14" s="2">
        <v>6</v>
      </c>
      <c r="G14" s="2">
        <v>6</v>
      </c>
      <c r="H14" s="2">
        <v>6</v>
      </c>
    </row>
    <row r="15" spans="1:8" ht="12.75">
      <c r="A15" s="8" t="s">
        <v>22</v>
      </c>
      <c r="B15" s="2"/>
      <c r="C15" s="8">
        <v>1382</v>
      </c>
      <c r="D15" s="2" t="s">
        <v>25</v>
      </c>
      <c r="E15" s="2"/>
      <c r="F15" s="2">
        <v>8</v>
      </c>
      <c r="G15" s="2">
        <v>8</v>
      </c>
      <c r="H15" s="2">
        <v>10</v>
      </c>
    </row>
    <row r="16" spans="1:8" ht="12.75">
      <c r="A16" s="2" t="s">
        <v>5</v>
      </c>
      <c r="B16" s="2"/>
      <c r="C16" s="2">
        <v>1361</v>
      </c>
      <c r="D16" s="2" t="s">
        <v>25</v>
      </c>
      <c r="E16" s="2"/>
      <c r="F16" s="2">
        <v>0</v>
      </c>
      <c r="G16" s="2">
        <v>0</v>
      </c>
      <c r="H16" s="2">
        <v>0</v>
      </c>
    </row>
    <row r="17" spans="1:8" ht="12.75">
      <c r="A17" s="2" t="s">
        <v>35</v>
      </c>
      <c r="B17" s="2"/>
      <c r="C17" s="2">
        <v>1511</v>
      </c>
      <c r="D17" s="2" t="s">
        <v>25</v>
      </c>
      <c r="E17" s="2"/>
      <c r="F17" s="2">
        <v>168</v>
      </c>
      <c r="G17" s="2">
        <v>166</v>
      </c>
      <c r="H17" s="2">
        <v>170</v>
      </c>
    </row>
    <row r="18" spans="1:8" ht="13.5" customHeight="1">
      <c r="A18" s="3" t="s">
        <v>8</v>
      </c>
      <c r="B18" s="3"/>
      <c r="C18" s="3"/>
      <c r="D18" s="3" t="s">
        <v>25</v>
      </c>
      <c r="E18" s="2"/>
      <c r="F18" s="16">
        <f>SUM(F6:F17)</f>
        <v>1741</v>
      </c>
      <c r="G18" s="16">
        <v>1891</v>
      </c>
      <c r="H18" s="16">
        <v>1917</v>
      </c>
    </row>
    <row r="19" spans="1:8" ht="13.5" customHeight="1">
      <c r="A19" s="3"/>
      <c r="B19" s="3"/>
      <c r="C19" s="3"/>
      <c r="D19" s="3"/>
      <c r="E19" s="2"/>
      <c r="F19" s="2"/>
      <c r="G19" s="2"/>
      <c r="H19" s="2"/>
    </row>
    <row r="20" spans="1:8" ht="12.75">
      <c r="A20" s="2" t="s">
        <v>50</v>
      </c>
      <c r="B20" s="2">
        <v>3612</v>
      </c>
      <c r="C20" s="2"/>
      <c r="D20" s="4" t="s">
        <v>25</v>
      </c>
      <c r="E20" s="2"/>
      <c r="F20" s="2">
        <v>28</v>
      </c>
      <c r="G20" s="2">
        <v>28</v>
      </c>
      <c r="H20" s="2">
        <v>28</v>
      </c>
    </row>
    <row r="21" spans="1:8" ht="12.75">
      <c r="A21" s="2" t="s">
        <v>34</v>
      </c>
      <c r="B21" s="2">
        <v>3639</v>
      </c>
      <c r="C21" s="2"/>
      <c r="D21" s="4"/>
      <c r="E21" s="2"/>
      <c r="F21" s="2">
        <v>0</v>
      </c>
      <c r="G21" s="2">
        <v>0</v>
      </c>
      <c r="H21" s="2">
        <v>0</v>
      </c>
    </row>
    <row r="22" spans="1:8" ht="12.75">
      <c r="A22" s="2" t="s">
        <v>51</v>
      </c>
      <c r="B22" s="2">
        <v>3722</v>
      </c>
      <c r="C22" s="2"/>
      <c r="D22" s="4" t="s">
        <v>25</v>
      </c>
      <c r="E22" s="2"/>
      <c r="F22" s="2">
        <v>37</v>
      </c>
      <c r="G22" s="2">
        <v>0</v>
      </c>
      <c r="H22" s="2">
        <v>0</v>
      </c>
    </row>
    <row r="23" spans="1:8" ht="12.75">
      <c r="A23" s="2" t="s">
        <v>36</v>
      </c>
      <c r="B23" s="2">
        <v>3745</v>
      </c>
      <c r="C23" s="2"/>
      <c r="D23" s="4"/>
      <c r="E23" s="2"/>
      <c r="F23" s="2">
        <v>0</v>
      </c>
      <c r="G23" s="2">
        <v>0</v>
      </c>
      <c r="H23" s="2">
        <v>0</v>
      </c>
    </row>
    <row r="24" spans="1:8" ht="12.75">
      <c r="A24" s="8" t="s">
        <v>15</v>
      </c>
      <c r="B24" s="8">
        <v>6171</v>
      </c>
      <c r="C24" s="8"/>
      <c r="D24" s="2" t="s">
        <v>25</v>
      </c>
      <c r="E24" s="2"/>
      <c r="F24" s="2">
        <v>21</v>
      </c>
      <c r="G24" s="2">
        <v>21</v>
      </c>
      <c r="H24" s="2">
        <v>21</v>
      </c>
    </row>
    <row r="25" spans="1:8" ht="12.75">
      <c r="A25" s="8" t="s">
        <v>37</v>
      </c>
      <c r="B25" s="8">
        <v>6310</v>
      </c>
      <c r="C25" s="8"/>
      <c r="D25" s="2" t="s">
        <v>27</v>
      </c>
      <c r="E25" s="2"/>
      <c r="F25" s="2">
        <v>1</v>
      </c>
      <c r="G25" s="2">
        <v>1</v>
      </c>
      <c r="H25" s="2">
        <v>1</v>
      </c>
    </row>
    <row r="26" spans="1:8" ht="12.75">
      <c r="A26" s="3" t="s">
        <v>10</v>
      </c>
      <c r="B26" s="3"/>
      <c r="C26" s="3"/>
      <c r="D26" s="3" t="s">
        <v>25</v>
      </c>
      <c r="E26" s="2"/>
      <c r="F26" s="16">
        <f>SUM(F20:F25)</f>
        <v>87</v>
      </c>
      <c r="G26" s="16">
        <v>50</v>
      </c>
      <c r="H26" s="16">
        <v>50</v>
      </c>
    </row>
    <row r="27" spans="1:8" ht="12.75">
      <c r="A27" s="3"/>
      <c r="B27" s="3"/>
      <c r="C27" s="3"/>
      <c r="D27" s="3"/>
      <c r="E27" s="2"/>
      <c r="F27" s="2"/>
      <c r="G27" s="2"/>
      <c r="H27" s="2"/>
    </row>
    <row r="28" spans="1:8" ht="12.75">
      <c r="A28" s="2" t="s">
        <v>63</v>
      </c>
      <c r="B28" s="2"/>
      <c r="C28" s="2">
        <v>4111</v>
      </c>
      <c r="D28" s="2" t="s">
        <v>25</v>
      </c>
      <c r="E28" s="2"/>
      <c r="F28" s="2">
        <v>60</v>
      </c>
      <c r="G28" s="2">
        <v>29</v>
      </c>
      <c r="H28" s="2">
        <v>30</v>
      </c>
    </row>
    <row r="29" spans="1:8" ht="12.75">
      <c r="A29" s="2" t="s">
        <v>59</v>
      </c>
      <c r="B29" s="2"/>
      <c r="C29" s="2">
        <v>4112</v>
      </c>
      <c r="D29" s="2" t="s">
        <v>25</v>
      </c>
      <c r="E29" s="2"/>
      <c r="F29" s="2">
        <v>40</v>
      </c>
      <c r="G29" s="2">
        <v>43</v>
      </c>
      <c r="H29" s="2">
        <v>45</v>
      </c>
    </row>
    <row r="30" spans="1:8" ht="12.75">
      <c r="A30" s="3" t="s">
        <v>11</v>
      </c>
      <c r="B30" s="3"/>
      <c r="C30" s="3"/>
      <c r="D30" s="3" t="s">
        <v>25</v>
      </c>
      <c r="E30" s="2"/>
      <c r="F30" s="16">
        <v>100</v>
      </c>
      <c r="G30" s="16">
        <v>72</v>
      </c>
      <c r="H30" s="16">
        <v>75</v>
      </c>
    </row>
    <row r="33" ht="13.5" thickBot="1"/>
    <row r="34" spans="1:7" s="18" customFormat="1" ht="21" thickBot="1">
      <c r="A34" s="29" t="s">
        <v>12</v>
      </c>
      <c r="B34" s="25"/>
      <c r="C34" s="25"/>
      <c r="D34" s="25"/>
      <c r="E34" s="25"/>
      <c r="F34" s="26">
        <v>2042</v>
      </c>
      <c r="G34" s="38"/>
    </row>
    <row r="37" spans="6:7" ht="12.75">
      <c r="F37"/>
      <c r="G37"/>
    </row>
    <row r="38" spans="6:7" ht="12.75">
      <c r="F38"/>
      <c r="G38"/>
    </row>
    <row r="39" spans="1:7" ht="15">
      <c r="A39" s="7" t="s">
        <v>0</v>
      </c>
      <c r="F39"/>
      <c r="G39"/>
    </row>
    <row r="40" spans="6:7" ht="12.75">
      <c r="F40"/>
      <c r="G40"/>
    </row>
    <row r="41" spans="1:7" ht="12.75">
      <c r="A41" t="s">
        <v>71</v>
      </c>
      <c r="F41"/>
      <c r="G41"/>
    </row>
    <row r="42" spans="1:7" ht="12.75">
      <c r="A42" t="s">
        <v>72</v>
      </c>
      <c r="F42"/>
      <c r="G42"/>
    </row>
    <row r="43" spans="1:7" ht="12.75">
      <c r="A43" t="s">
        <v>73</v>
      </c>
      <c r="F43"/>
      <c r="G43"/>
    </row>
    <row r="44" spans="1:7" ht="12.75">
      <c r="A44" t="s">
        <v>61</v>
      </c>
      <c r="F44"/>
      <c r="G44"/>
    </row>
    <row r="45" ht="12.75">
      <c r="A45" t="s">
        <v>62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tabSelected="1" zoomScalePageLayoutView="0" workbookViewId="0" topLeftCell="A52">
      <selection activeCell="M15" sqref="M15"/>
    </sheetView>
  </sheetViews>
  <sheetFormatPr defaultColWidth="9.00390625" defaultRowHeight="12.75"/>
  <cols>
    <col min="1" max="1" width="64.50390625" style="42" bestFit="1" customWidth="1"/>
    <col min="2" max="2" width="10.625" style="42" customWidth="1"/>
    <col min="3" max="3" width="4.625" style="42" hidden="1" customWidth="1"/>
    <col min="4" max="4" width="20.625" style="42" bestFit="1" customWidth="1"/>
    <col min="5" max="5" width="20.875" style="42" bestFit="1" customWidth="1"/>
    <col min="6" max="6" width="15.00390625" style="42" bestFit="1" customWidth="1"/>
    <col min="7" max="16384" width="8.875" style="42" customWidth="1"/>
  </cols>
  <sheetData>
    <row r="1" spans="1:5" ht="12.75" customHeight="1">
      <c r="A1" s="41" t="s">
        <v>49</v>
      </c>
      <c r="B1" s="41"/>
      <c r="C1" s="41"/>
      <c r="D1" s="41"/>
      <c r="E1" s="41"/>
    </row>
    <row r="2" spans="1:5" ht="12.75" customHeight="1">
      <c r="A2" s="41"/>
      <c r="B2" s="41"/>
      <c r="C2" s="41"/>
      <c r="D2" s="41"/>
      <c r="E2" s="41"/>
    </row>
    <row r="3" spans="1:5" ht="12.75" customHeight="1">
      <c r="A3" s="41"/>
      <c r="B3" s="41"/>
      <c r="C3" s="41"/>
      <c r="D3" s="41"/>
      <c r="E3" s="41"/>
    </row>
    <row r="4" spans="1:6" ht="23.25" customHeight="1">
      <c r="A4" s="41"/>
      <c r="B4" s="41"/>
      <c r="C4" s="41"/>
      <c r="D4" s="41"/>
      <c r="E4" s="41"/>
      <c r="F4" s="43"/>
    </row>
    <row r="5" spans="1:6" ht="12.75" customHeight="1">
      <c r="A5" s="43"/>
      <c r="B5" s="43"/>
      <c r="C5" s="43"/>
      <c r="D5" s="43"/>
      <c r="E5" s="43"/>
      <c r="F5" s="43"/>
    </row>
    <row r="6" spans="1:6" ht="26.25" customHeight="1">
      <c r="A6" s="44" t="s">
        <v>68</v>
      </c>
      <c r="B6" s="44"/>
      <c r="C6" s="44"/>
      <c r="D6" s="44"/>
      <c r="E6" s="44"/>
      <c r="F6" s="43"/>
    </row>
    <row r="7" spans="1:6" ht="21">
      <c r="A7" s="45" t="s">
        <v>30</v>
      </c>
      <c r="C7" s="46"/>
      <c r="D7" s="47" t="s">
        <v>64</v>
      </c>
      <c r="E7" s="47" t="s">
        <v>65</v>
      </c>
      <c r="F7" s="47" t="s">
        <v>66</v>
      </c>
    </row>
    <row r="8" spans="1:6" ht="12.75">
      <c r="A8" s="48"/>
      <c r="B8" s="48" t="s">
        <v>13</v>
      </c>
      <c r="C8" s="49" t="s">
        <v>25</v>
      </c>
      <c r="D8" s="50" t="s">
        <v>32</v>
      </c>
      <c r="E8" s="50" t="s">
        <v>32</v>
      </c>
      <c r="F8" s="50" t="s">
        <v>32</v>
      </c>
    </row>
    <row r="9" spans="1:6" ht="12.75">
      <c r="A9" s="51" t="s">
        <v>38</v>
      </c>
      <c r="B9" s="51">
        <v>2212</v>
      </c>
      <c r="C9" s="52" t="s">
        <v>25</v>
      </c>
      <c r="D9" s="53">
        <v>150</v>
      </c>
      <c r="E9" s="53">
        <v>117</v>
      </c>
      <c r="F9" s="53">
        <v>150</v>
      </c>
    </row>
    <row r="10" spans="1:6" ht="12.75">
      <c r="A10" s="54"/>
      <c r="B10" s="54"/>
      <c r="C10" s="54" t="s">
        <v>25</v>
      </c>
      <c r="D10" s="48"/>
      <c r="E10" s="48"/>
      <c r="F10" s="48"/>
    </row>
    <row r="11" spans="1:6" ht="12.75">
      <c r="A11" s="51" t="s">
        <v>39</v>
      </c>
      <c r="B11" s="51">
        <v>2221</v>
      </c>
      <c r="C11" s="52" t="s">
        <v>25</v>
      </c>
      <c r="D11" s="53">
        <v>5</v>
      </c>
      <c r="E11" s="53">
        <v>0</v>
      </c>
      <c r="F11" s="53">
        <v>5</v>
      </c>
    </row>
    <row r="12" spans="1:6" ht="12.75">
      <c r="A12" s="48"/>
      <c r="B12" s="48"/>
      <c r="C12" s="54"/>
      <c r="D12" s="48"/>
      <c r="E12" s="48"/>
      <c r="F12" s="48"/>
    </row>
    <row r="13" spans="1:6" s="56" customFormat="1" ht="12.75">
      <c r="A13" s="53" t="s">
        <v>69</v>
      </c>
      <c r="B13" s="53">
        <v>2310</v>
      </c>
      <c r="C13" s="55"/>
      <c r="D13" s="53">
        <v>400</v>
      </c>
      <c r="E13" s="53">
        <v>0</v>
      </c>
      <c r="F13" s="53">
        <v>400</v>
      </c>
    </row>
    <row r="14" spans="1:6" ht="12.75">
      <c r="A14" s="48"/>
      <c r="B14" s="48"/>
      <c r="C14" s="54"/>
      <c r="D14" s="48"/>
      <c r="E14" s="48"/>
      <c r="F14" s="48"/>
    </row>
    <row r="15" spans="1:6" ht="12.75">
      <c r="A15" s="51" t="s">
        <v>9</v>
      </c>
      <c r="B15" s="51">
        <v>2321</v>
      </c>
      <c r="C15" s="52" t="s">
        <v>25</v>
      </c>
      <c r="D15" s="53">
        <v>5</v>
      </c>
      <c r="E15" s="53">
        <v>0</v>
      </c>
      <c r="F15" s="53">
        <v>5</v>
      </c>
    </row>
    <row r="16" spans="1:6" ht="12.75">
      <c r="A16" s="54"/>
      <c r="B16" s="54"/>
      <c r="C16" s="54"/>
      <c r="D16" s="48"/>
      <c r="E16" s="48"/>
      <c r="F16" s="48"/>
    </row>
    <row r="17" spans="1:6" ht="12.75">
      <c r="A17" s="53" t="s">
        <v>40</v>
      </c>
      <c r="B17" s="53">
        <v>3113</v>
      </c>
      <c r="C17" s="57"/>
      <c r="D17" s="53">
        <v>10</v>
      </c>
      <c r="E17" s="53">
        <v>0</v>
      </c>
      <c r="F17" s="53">
        <v>5</v>
      </c>
    </row>
    <row r="18" spans="1:6" ht="12.75">
      <c r="A18" s="54"/>
      <c r="B18" s="54"/>
      <c r="C18" s="54"/>
      <c r="D18" s="48"/>
      <c r="E18" s="48"/>
      <c r="F18" s="48"/>
    </row>
    <row r="19" spans="1:6" s="56" customFormat="1" ht="12.75">
      <c r="A19" s="53" t="s">
        <v>52</v>
      </c>
      <c r="B19" s="53">
        <v>3319</v>
      </c>
      <c r="C19" s="57"/>
      <c r="D19" s="53">
        <v>5</v>
      </c>
      <c r="E19" s="53">
        <v>0</v>
      </c>
      <c r="F19" s="53">
        <v>5</v>
      </c>
    </row>
    <row r="20" spans="1:6" ht="12.75">
      <c r="A20" s="54"/>
      <c r="B20" s="54"/>
      <c r="C20" s="54"/>
      <c r="D20" s="48"/>
      <c r="E20" s="48"/>
      <c r="F20" s="48"/>
    </row>
    <row r="21" spans="1:6" ht="12.75">
      <c r="A21" s="53" t="s">
        <v>54</v>
      </c>
      <c r="B21" s="53">
        <v>3326</v>
      </c>
      <c r="C21" s="49"/>
      <c r="D21" s="53">
        <v>20</v>
      </c>
      <c r="E21" s="53">
        <v>0</v>
      </c>
      <c r="F21" s="53">
        <v>5</v>
      </c>
    </row>
    <row r="22" spans="1:6" ht="12.75">
      <c r="A22" s="54"/>
      <c r="B22" s="54"/>
      <c r="C22" s="54"/>
      <c r="D22" s="48"/>
      <c r="E22" s="48"/>
      <c r="F22" s="48"/>
    </row>
    <row r="23" spans="1:6" s="56" customFormat="1" ht="12.75">
      <c r="A23" s="53" t="s">
        <v>41</v>
      </c>
      <c r="B23" s="53">
        <v>3399</v>
      </c>
      <c r="C23" s="57"/>
      <c r="D23" s="53">
        <v>10</v>
      </c>
      <c r="E23" s="53">
        <v>37</v>
      </c>
      <c r="F23" s="53">
        <v>40</v>
      </c>
    </row>
    <row r="24" spans="1:6" ht="12.75">
      <c r="A24" s="54"/>
      <c r="B24" s="54"/>
      <c r="C24" s="54"/>
      <c r="D24" s="48"/>
      <c r="E24" s="48"/>
      <c r="F24" s="48"/>
    </row>
    <row r="25" spans="1:6" ht="12.75">
      <c r="A25" s="51" t="s">
        <v>42</v>
      </c>
      <c r="B25" s="51">
        <v>3412</v>
      </c>
      <c r="C25" s="49"/>
      <c r="D25" s="53">
        <v>5</v>
      </c>
      <c r="E25" s="53">
        <v>0</v>
      </c>
      <c r="F25" s="53">
        <v>5</v>
      </c>
    </row>
    <row r="26" spans="1:6" ht="12.75">
      <c r="A26" s="54"/>
      <c r="B26" s="54"/>
      <c r="C26" s="54"/>
      <c r="D26" s="48"/>
      <c r="E26" s="48"/>
      <c r="F26" s="48"/>
    </row>
    <row r="27" spans="1:6" ht="12.75">
      <c r="A27" s="51" t="s">
        <v>48</v>
      </c>
      <c r="B27" s="51">
        <v>3421</v>
      </c>
      <c r="C27" s="52" t="s">
        <v>25</v>
      </c>
      <c r="D27" s="53">
        <v>5</v>
      </c>
      <c r="E27" s="53">
        <v>40</v>
      </c>
      <c r="F27" s="53">
        <v>40</v>
      </c>
    </row>
    <row r="28" spans="1:6" ht="12.75">
      <c r="A28" s="54"/>
      <c r="B28" s="54"/>
      <c r="C28" s="54"/>
      <c r="D28" s="48"/>
      <c r="E28" s="48"/>
      <c r="F28" s="48"/>
    </row>
    <row r="29" spans="1:6" ht="12.75">
      <c r="A29" s="51" t="s">
        <v>53</v>
      </c>
      <c r="B29" s="51">
        <v>3612</v>
      </c>
      <c r="C29" s="49" t="s">
        <v>25</v>
      </c>
      <c r="D29" s="53">
        <v>10</v>
      </c>
      <c r="E29" s="53">
        <v>45</v>
      </c>
      <c r="F29" s="53">
        <v>40</v>
      </c>
    </row>
    <row r="30" spans="1:6" ht="12.75">
      <c r="A30" s="54"/>
      <c r="B30" s="54"/>
      <c r="C30" s="54" t="s">
        <v>25</v>
      </c>
      <c r="D30" s="48"/>
      <c r="E30" s="48"/>
      <c r="F30" s="48"/>
    </row>
    <row r="31" spans="1:6" ht="12.75">
      <c r="A31" s="51" t="s">
        <v>43</v>
      </c>
      <c r="B31" s="51">
        <v>3631</v>
      </c>
      <c r="C31" s="52" t="s">
        <v>25</v>
      </c>
      <c r="D31" s="53">
        <v>40</v>
      </c>
      <c r="E31" s="53">
        <v>16</v>
      </c>
      <c r="F31" s="53">
        <v>20</v>
      </c>
    </row>
    <row r="32" spans="1:6" ht="12" customHeight="1">
      <c r="A32" s="54"/>
      <c r="B32" s="54"/>
      <c r="C32" s="54"/>
      <c r="D32" s="48"/>
      <c r="E32" s="48"/>
      <c r="F32" s="48"/>
    </row>
    <row r="33" spans="1:6" ht="12.75">
      <c r="A33" s="51" t="s">
        <v>34</v>
      </c>
      <c r="B33" s="51">
        <v>3639</v>
      </c>
      <c r="C33" s="58"/>
      <c r="D33" s="53">
        <v>5</v>
      </c>
      <c r="E33" s="53">
        <v>22</v>
      </c>
      <c r="F33" s="53">
        <v>25</v>
      </c>
    </row>
    <row r="34" spans="1:6" ht="12.75">
      <c r="A34" s="54"/>
      <c r="B34" s="54"/>
      <c r="C34" s="54"/>
      <c r="D34" s="48"/>
      <c r="E34" s="48"/>
      <c r="F34" s="48"/>
    </row>
    <row r="35" spans="1:6" ht="12.75">
      <c r="A35" s="51" t="s">
        <v>44</v>
      </c>
      <c r="B35" s="51">
        <v>3722</v>
      </c>
      <c r="C35" s="58"/>
      <c r="D35" s="53">
        <v>200</v>
      </c>
      <c r="E35" s="53">
        <v>160</v>
      </c>
      <c r="F35" s="53">
        <v>220</v>
      </c>
    </row>
    <row r="36" spans="1:6" ht="12.75">
      <c r="A36" s="54"/>
      <c r="B36" s="54"/>
      <c r="C36" s="54"/>
      <c r="D36" s="48"/>
      <c r="E36" s="48"/>
      <c r="F36" s="48"/>
    </row>
    <row r="37" spans="1:6" ht="12.75">
      <c r="A37" s="53" t="s">
        <v>36</v>
      </c>
      <c r="B37" s="53">
        <v>3745</v>
      </c>
      <c r="C37" s="57"/>
      <c r="D37" s="53">
        <v>150</v>
      </c>
      <c r="E37" s="53">
        <v>60</v>
      </c>
      <c r="F37" s="53">
        <v>100</v>
      </c>
    </row>
    <row r="38" spans="1:6" ht="12.75">
      <c r="A38" s="54"/>
      <c r="B38" s="54"/>
      <c r="C38" s="54"/>
      <c r="D38" s="48"/>
      <c r="E38" s="48"/>
      <c r="F38" s="48"/>
    </row>
    <row r="39" spans="1:6" ht="12.75">
      <c r="A39" s="51" t="s">
        <v>45</v>
      </c>
      <c r="B39" s="51">
        <v>5512</v>
      </c>
      <c r="C39" s="58"/>
      <c r="D39" s="53">
        <v>80</v>
      </c>
      <c r="E39" s="53">
        <v>40</v>
      </c>
      <c r="F39" s="53">
        <v>40</v>
      </c>
    </row>
    <row r="40" spans="1:6" ht="12.75">
      <c r="A40" s="54"/>
      <c r="B40" s="54"/>
      <c r="C40" s="54"/>
      <c r="D40" s="48"/>
      <c r="E40" s="48"/>
      <c r="F40" s="48"/>
    </row>
    <row r="41" spans="1:6" ht="12.75">
      <c r="A41" s="53" t="s">
        <v>46</v>
      </c>
      <c r="B41" s="53">
        <v>6112</v>
      </c>
      <c r="C41" s="57"/>
      <c r="D41" s="53">
        <v>250</v>
      </c>
      <c r="E41" s="53">
        <v>326</v>
      </c>
      <c r="F41" s="53">
        <v>330</v>
      </c>
    </row>
    <row r="42" spans="1:6" ht="12.75">
      <c r="A42" s="54"/>
      <c r="B42" s="54"/>
      <c r="C42" s="54"/>
      <c r="D42" s="48"/>
      <c r="E42" s="48"/>
      <c r="F42" s="48"/>
    </row>
    <row r="43" spans="1:6" ht="12.75">
      <c r="A43" s="51" t="s">
        <v>15</v>
      </c>
      <c r="B43" s="51">
        <v>6171</v>
      </c>
      <c r="C43" s="58"/>
      <c r="D43" s="53">
        <v>450</v>
      </c>
      <c r="E43" s="53">
        <v>478</v>
      </c>
      <c r="F43" s="53">
        <v>480</v>
      </c>
    </row>
    <row r="44" spans="1:6" ht="12.75">
      <c r="A44" s="54"/>
      <c r="B44" s="54"/>
      <c r="C44" s="54"/>
      <c r="D44" s="48"/>
      <c r="E44" s="48"/>
      <c r="F44" s="48"/>
    </row>
    <row r="45" spans="1:6" ht="12.75">
      <c r="A45" s="53" t="s">
        <v>37</v>
      </c>
      <c r="B45" s="53">
        <v>6310</v>
      </c>
      <c r="C45" s="57"/>
      <c r="D45" s="53">
        <v>5</v>
      </c>
      <c r="E45" s="53">
        <v>5</v>
      </c>
      <c r="F45" s="53">
        <v>5</v>
      </c>
    </row>
    <row r="46" spans="1:6" ht="12.75">
      <c r="A46" s="54"/>
      <c r="B46" s="54"/>
      <c r="C46" s="54"/>
      <c r="D46" s="48"/>
      <c r="E46" s="48"/>
      <c r="F46" s="48"/>
    </row>
    <row r="47" spans="1:6" ht="12.75">
      <c r="A47" s="51" t="s">
        <v>47</v>
      </c>
      <c r="B47" s="51">
        <v>6399</v>
      </c>
      <c r="C47" s="58"/>
      <c r="D47" s="53">
        <v>5</v>
      </c>
      <c r="E47" s="53">
        <v>30</v>
      </c>
      <c r="F47" s="53">
        <v>30</v>
      </c>
    </row>
    <row r="48" spans="1:6" ht="21">
      <c r="A48" s="59" t="s">
        <v>16</v>
      </c>
      <c r="B48" s="60"/>
      <c r="C48" s="60" t="s">
        <v>25</v>
      </c>
      <c r="D48" s="61">
        <v>1810</v>
      </c>
      <c r="E48" s="61">
        <f>E9+E11+E15+E17+E19+E21+E23+E25+E27+E29+E31+E33+E35+E37+E39+E41+E43+E45+E47</f>
        <v>1376</v>
      </c>
      <c r="F48" s="61">
        <v>1950</v>
      </c>
    </row>
    <row r="50" ht="15">
      <c r="A50" s="62"/>
    </row>
    <row r="51" ht="15">
      <c r="A51" s="62" t="s">
        <v>60</v>
      </c>
    </row>
    <row r="52" spans="1:6" ht="17.25">
      <c r="A52" s="62"/>
      <c r="B52" s="63">
        <v>2020</v>
      </c>
      <c r="D52" s="64"/>
      <c r="E52" s="64"/>
      <c r="F52" s="54"/>
    </row>
    <row r="53" spans="1:6" ht="17.25">
      <c r="A53" s="65" t="s">
        <v>12</v>
      </c>
      <c r="B53" s="66">
        <v>2042</v>
      </c>
      <c r="C53" s="67"/>
      <c r="D53" s="68"/>
      <c r="E53" s="68"/>
      <c r="F53" s="54"/>
    </row>
    <row r="54" spans="1:6" ht="15">
      <c r="A54" s="69" t="s">
        <v>17</v>
      </c>
      <c r="B54" s="66">
        <v>1917</v>
      </c>
      <c r="C54" s="70"/>
      <c r="D54" s="68"/>
      <c r="E54" s="68"/>
      <c r="F54" s="54"/>
    </row>
    <row r="55" spans="1:6" ht="15">
      <c r="A55" s="69" t="s">
        <v>18</v>
      </c>
      <c r="B55" s="66">
        <v>50</v>
      </c>
      <c r="C55" s="67"/>
      <c r="D55" s="68"/>
      <c r="E55" s="68"/>
      <c r="F55" s="54"/>
    </row>
    <row r="56" spans="1:6" ht="15">
      <c r="A56" s="69" t="s">
        <v>70</v>
      </c>
      <c r="B56" s="66">
        <v>75</v>
      </c>
      <c r="C56" s="67"/>
      <c r="D56" s="68"/>
      <c r="E56" s="68"/>
      <c r="F56" s="54"/>
    </row>
    <row r="57" spans="1:6" ht="21">
      <c r="A57" s="71" t="s">
        <v>16</v>
      </c>
      <c r="B57" s="66">
        <f>'VÝDAJE 2020'!F48</f>
        <v>1950</v>
      </c>
      <c r="C57" s="67"/>
      <c r="D57" s="68"/>
      <c r="E57" s="68"/>
      <c r="F57" s="54"/>
    </row>
    <row r="58" spans="1:6" ht="21">
      <c r="A58" s="71" t="s">
        <v>28</v>
      </c>
      <c r="B58" s="66">
        <f>B53-B57</f>
        <v>92</v>
      </c>
      <c r="C58" s="67"/>
      <c r="D58" s="68"/>
      <c r="E58" s="68"/>
      <c r="F58" s="54"/>
    </row>
    <row r="59" spans="1:6" ht="21">
      <c r="A59" s="71" t="s">
        <v>29</v>
      </c>
      <c r="B59" s="66">
        <v>0</v>
      </c>
      <c r="C59" s="67"/>
      <c r="D59" s="68"/>
      <c r="E59" s="68"/>
      <c r="F59" s="54"/>
    </row>
    <row r="60" spans="1:6" ht="21">
      <c r="A60" s="71" t="s">
        <v>26</v>
      </c>
      <c r="B60" s="66">
        <f>+B58+B59</f>
        <v>92</v>
      </c>
      <c r="C60" s="72">
        <f>+C58+C59</f>
        <v>0</v>
      </c>
      <c r="D60" s="68"/>
      <c r="E60" s="68"/>
      <c r="F60" s="54"/>
    </row>
    <row r="61" ht="12.75">
      <c r="B61" s="42" t="s">
        <v>25</v>
      </c>
    </row>
    <row r="63" ht="15">
      <c r="A63" s="62" t="s">
        <v>0</v>
      </c>
    </row>
    <row r="65" ht="12.75">
      <c r="A65" s="42" t="s">
        <v>71</v>
      </c>
    </row>
    <row r="66" ht="12.75">
      <c r="A66" s="42" t="s">
        <v>72</v>
      </c>
    </row>
    <row r="67" ht="12.75">
      <c r="A67" s="42" t="s">
        <v>73</v>
      </c>
    </row>
  </sheetData>
  <sheetProtection/>
  <printOptions/>
  <pageMargins left="0.25" right="0.25" top="0.75" bottom="0.75" header="0.3" footer="0.3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PageLayoutView="0" workbookViewId="0" topLeftCell="A55">
      <selection activeCell="E81" sqref="E80:E81"/>
    </sheetView>
  </sheetViews>
  <sheetFormatPr defaultColWidth="9.00390625" defaultRowHeight="12.75"/>
  <cols>
    <col min="1" max="1" width="45.125" style="0" customWidth="1"/>
    <col min="3" max="3" width="14.375" style="0" customWidth="1"/>
    <col min="4" max="4" width="17.125" style="0" customWidth="1"/>
  </cols>
  <sheetData>
    <row r="1" spans="1:4" ht="12.75">
      <c r="A1" s="39" t="s">
        <v>49</v>
      </c>
      <c r="B1" s="39"/>
      <c r="C1" s="39"/>
      <c r="D1" s="39"/>
    </row>
    <row r="2" spans="1:4" ht="12.75">
      <c r="A2" s="39"/>
      <c r="B2" s="39"/>
      <c r="C2" s="39"/>
      <c r="D2" s="39"/>
    </row>
    <row r="3" spans="1:4" ht="12.75">
      <c r="A3" s="39"/>
      <c r="B3" s="39"/>
      <c r="C3" s="39"/>
      <c r="D3" s="39"/>
    </row>
    <row r="4" spans="1:4" ht="12.75">
      <c r="A4" s="39"/>
      <c r="B4" s="39"/>
      <c r="C4" s="39"/>
      <c r="D4" s="39"/>
    </row>
    <row r="5" spans="1:4" ht="12.75">
      <c r="A5" s="35"/>
      <c r="B5" s="35"/>
      <c r="C5" s="35"/>
      <c r="D5" s="35"/>
    </row>
    <row r="6" spans="1:4" ht="24">
      <c r="A6" s="40" t="s">
        <v>56</v>
      </c>
      <c r="B6" s="40"/>
      <c r="C6" s="40"/>
      <c r="D6" s="40"/>
    </row>
    <row r="7" spans="1:4" ht="21">
      <c r="A7" s="27" t="s">
        <v>30</v>
      </c>
      <c r="C7" s="1"/>
      <c r="D7" s="23">
        <v>2018</v>
      </c>
    </row>
    <row r="8" spans="1:4" ht="12.75">
      <c r="A8" s="2"/>
      <c r="B8" s="2" t="s">
        <v>13</v>
      </c>
      <c r="C8" s="2" t="s">
        <v>25</v>
      </c>
      <c r="D8" s="4" t="s">
        <v>32</v>
      </c>
    </row>
    <row r="9" spans="1:4" ht="12.75">
      <c r="A9" s="3" t="s">
        <v>38</v>
      </c>
      <c r="B9" s="3">
        <v>2212</v>
      </c>
      <c r="C9" s="3" t="s">
        <v>25</v>
      </c>
      <c r="D9" s="16">
        <v>111</v>
      </c>
    </row>
    <row r="10" spans="1:3" ht="12.75">
      <c r="A10" s="10"/>
      <c r="B10" s="10"/>
      <c r="C10" s="10" t="s">
        <v>25</v>
      </c>
    </row>
    <row r="11" spans="1:4" ht="12.75">
      <c r="A11" s="3" t="s">
        <v>39</v>
      </c>
      <c r="B11" s="3">
        <v>2221</v>
      </c>
      <c r="C11" s="3" t="s">
        <v>25</v>
      </c>
      <c r="D11" s="16">
        <v>4</v>
      </c>
    </row>
    <row r="12" spans="1:3" ht="12.75">
      <c r="A12" s="10"/>
      <c r="B12" s="10"/>
      <c r="C12" s="10" t="s">
        <v>25</v>
      </c>
    </row>
    <row r="13" spans="1:4" ht="12.75">
      <c r="A13" s="3" t="s">
        <v>9</v>
      </c>
      <c r="B13" s="3">
        <v>2321</v>
      </c>
      <c r="C13" s="3" t="s">
        <v>25</v>
      </c>
      <c r="D13" s="16">
        <v>60</v>
      </c>
    </row>
    <row r="14" spans="1:3" ht="12.75">
      <c r="A14" s="10"/>
      <c r="B14" s="10"/>
      <c r="C14" s="10"/>
    </row>
    <row r="15" spans="1:4" ht="12.75">
      <c r="A15" s="16" t="s">
        <v>40</v>
      </c>
      <c r="B15" s="16">
        <v>3113</v>
      </c>
      <c r="C15" s="16"/>
      <c r="D15" s="16">
        <v>10</v>
      </c>
    </row>
    <row r="16" spans="1:3" ht="12.75">
      <c r="A16" s="10"/>
      <c r="B16" s="10"/>
      <c r="C16" s="10"/>
    </row>
    <row r="17" spans="1:4" ht="12.75">
      <c r="A17" s="16" t="s">
        <v>52</v>
      </c>
      <c r="B17" s="16">
        <v>3319</v>
      </c>
      <c r="C17" s="16"/>
      <c r="D17" s="16">
        <v>3</v>
      </c>
    </row>
    <row r="18" spans="1:3" ht="12.75">
      <c r="A18" s="10"/>
      <c r="B18" s="10"/>
      <c r="C18" s="10"/>
    </row>
    <row r="19" spans="1:4" ht="12.75">
      <c r="A19" s="16" t="s">
        <v>54</v>
      </c>
      <c r="B19" s="16">
        <v>3326</v>
      </c>
      <c r="C19" s="2"/>
      <c r="D19" s="16">
        <v>40</v>
      </c>
    </row>
    <row r="20" spans="1:3" ht="12.75">
      <c r="A20" s="10"/>
      <c r="B20" s="10"/>
      <c r="C20" s="10"/>
    </row>
    <row r="21" spans="1:4" ht="12.75">
      <c r="A21" s="16" t="s">
        <v>41</v>
      </c>
      <c r="B21" s="16">
        <v>3399</v>
      </c>
      <c r="C21" s="16"/>
      <c r="D21" s="16">
        <v>11</v>
      </c>
    </row>
    <row r="22" spans="1:3" ht="12.75">
      <c r="A22" s="10"/>
      <c r="B22" s="10"/>
      <c r="C22" s="10"/>
    </row>
    <row r="23" spans="1:4" ht="12.75">
      <c r="A23" s="6" t="s">
        <v>42</v>
      </c>
      <c r="B23" s="6">
        <v>3412</v>
      </c>
      <c r="C23" s="2"/>
      <c r="D23" s="16">
        <v>42</v>
      </c>
    </row>
    <row r="24" spans="1:3" ht="12.75">
      <c r="A24" s="10"/>
      <c r="B24" s="10"/>
      <c r="C24" s="10"/>
    </row>
    <row r="25" spans="1:4" ht="12.75">
      <c r="A25" s="3" t="s">
        <v>48</v>
      </c>
      <c r="B25" s="3">
        <v>3421</v>
      </c>
      <c r="C25" s="3" t="s">
        <v>25</v>
      </c>
      <c r="D25" s="16">
        <v>50</v>
      </c>
    </row>
    <row r="26" spans="1:3" ht="12.75">
      <c r="A26" s="10"/>
      <c r="B26" s="10"/>
      <c r="C26" s="10"/>
    </row>
    <row r="27" spans="1:4" ht="12.75">
      <c r="A27" s="3" t="s">
        <v>53</v>
      </c>
      <c r="B27" s="3">
        <v>3612</v>
      </c>
      <c r="C27" s="2" t="s">
        <v>25</v>
      </c>
      <c r="D27" s="16">
        <v>5</v>
      </c>
    </row>
    <row r="28" spans="1:3" ht="12.75">
      <c r="A28" s="10"/>
      <c r="B28" s="10"/>
      <c r="C28" s="10" t="s">
        <v>25</v>
      </c>
    </row>
    <row r="29" spans="1:4" ht="12.75">
      <c r="A29" s="3" t="s">
        <v>43</v>
      </c>
      <c r="B29" s="3">
        <v>3631</v>
      </c>
      <c r="C29" s="3" t="s">
        <v>25</v>
      </c>
      <c r="D29" s="16">
        <v>50</v>
      </c>
    </row>
    <row r="30" spans="1:3" ht="12.75">
      <c r="A30" s="10"/>
      <c r="B30" s="10"/>
      <c r="C30" s="10"/>
    </row>
    <row r="31" spans="1:4" ht="12.75">
      <c r="A31" s="3" t="s">
        <v>34</v>
      </c>
      <c r="B31" s="3">
        <v>3639</v>
      </c>
      <c r="C31" s="4"/>
      <c r="D31" s="16">
        <v>7</v>
      </c>
    </row>
    <row r="32" spans="1:3" ht="12.75">
      <c r="A32" s="10"/>
      <c r="B32" s="10"/>
      <c r="C32" s="10"/>
    </row>
    <row r="33" spans="1:4" ht="12.75">
      <c r="A33" s="3" t="s">
        <v>44</v>
      </c>
      <c r="B33" s="3">
        <v>3722</v>
      </c>
      <c r="C33" s="4"/>
      <c r="D33" s="16">
        <v>215</v>
      </c>
    </row>
    <row r="34" spans="1:3" ht="12.75">
      <c r="A34" s="10"/>
      <c r="B34" s="10"/>
      <c r="C34" s="10"/>
    </row>
    <row r="35" spans="1:4" ht="12.75">
      <c r="A35" s="16" t="s">
        <v>36</v>
      </c>
      <c r="B35" s="16">
        <v>3745</v>
      </c>
      <c r="C35" s="16"/>
      <c r="D35" s="16">
        <v>215</v>
      </c>
    </row>
    <row r="36" spans="1:3" ht="12.75">
      <c r="A36" s="10"/>
      <c r="B36" s="10"/>
      <c r="C36" s="10"/>
    </row>
    <row r="37" spans="1:4" ht="12.75">
      <c r="A37" s="3" t="s">
        <v>45</v>
      </c>
      <c r="B37" s="3">
        <v>5512</v>
      </c>
      <c r="C37" s="4"/>
      <c r="D37" s="16">
        <v>60</v>
      </c>
    </row>
    <row r="38" spans="1:3" ht="12.75">
      <c r="A38" s="10"/>
      <c r="B38" s="10"/>
      <c r="C38" s="10"/>
    </row>
    <row r="39" spans="1:4" ht="12.75">
      <c r="A39" s="16" t="s">
        <v>46</v>
      </c>
      <c r="B39" s="16">
        <v>6112</v>
      </c>
      <c r="C39" s="16"/>
      <c r="D39" s="16">
        <v>200</v>
      </c>
    </row>
    <row r="40" spans="1:3" ht="12.75">
      <c r="A40" s="10"/>
      <c r="B40" s="10"/>
      <c r="C40" s="10"/>
    </row>
    <row r="41" spans="1:4" ht="12.75">
      <c r="A41" s="3" t="s">
        <v>15</v>
      </c>
      <c r="B41" s="3">
        <v>6171</v>
      </c>
      <c r="C41" s="4"/>
      <c r="D41" s="16">
        <v>310</v>
      </c>
    </row>
    <row r="42" spans="1:3" ht="12.75">
      <c r="A42" s="10"/>
      <c r="B42" s="10"/>
      <c r="C42" s="10"/>
    </row>
    <row r="43" spans="1:4" ht="12.75">
      <c r="A43" s="16" t="s">
        <v>37</v>
      </c>
      <c r="B43" s="16">
        <v>6310</v>
      </c>
      <c r="C43" s="16"/>
      <c r="D43" s="16">
        <v>5</v>
      </c>
    </row>
    <row r="44" spans="1:3" ht="12.75">
      <c r="A44" s="10"/>
      <c r="B44" s="10"/>
      <c r="C44" s="10"/>
    </row>
    <row r="45" spans="1:4" ht="12.75">
      <c r="A45" s="3" t="s">
        <v>47</v>
      </c>
      <c r="B45" s="3">
        <v>6399</v>
      </c>
      <c r="C45" s="4"/>
      <c r="D45" s="16">
        <v>50</v>
      </c>
    </row>
    <row r="46" spans="1:4" ht="21">
      <c r="A46" s="28" t="s">
        <v>16</v>
      </c>
      <c r="B46" s="5"/>
      <c r="C46" s="5" t="s">
        <v>25</v>
      </c>
      <c r="D46" s="14">
        <f>D9+D11+D13+D15+D17+D19+D21+D23+D25+D27+D29+D31+D33+D35+D37+D39+D41+D43+D45</f>
        <v>1448</v>
      </c>
    </row>
    <row r="48" ht="15">
      <c r="A48" s="7"/>
    </row>
    <row r="49" ht="15">
      <c r="A49" s="7" t="s">
        <v>60</v>
      </c>
    </row>
    <row r="50" spans="1:4" ht="17.25">
      <c r="A50" s="7"/>
      <c r="B50" s="22">
        <v>2018</v>
      </c>
      <c r="D50" s="31"/>
    </row>
    <row r="51" spans="1:4" ht="17.25">
      <c r="A51" s="19" t="s">
        <v>12</v>
      </c>
      <c r="B51" s="9">
        <f>SUM(B52:B54)</f>
        <v>1928</v>
      </c>
      <c r="C51" s="11"/>
      <c r="D51" s="32"/>
    </row>
    <row r="52" spans="1:4" ht="15">
      <c r="A52" s="13" t="s">
        <v>17</v>
      </c>
      <c r="B52" s="9">
        <f>'PŘÍJMY 2020'!F18</f>
        <v>1741</v>
      </c>
      <c r="C52" s="12"/>
      <c r="D52" s="32"/>
    </row>
    <row r="53" spans="1:4" ht="15">
      <c r="A53" s="13" t="s">
        <v>18</v>
      </c>
      <c r="B53" s="9">
        <f>'PŘÍJMY 2020'!F26</f>
        <v>87</v>
      </c>
      <c r="C53" s="11"/>
      <c r="D53" s="32"/>
    </row>
    <row r="54" spans="1:4" ht="15">
      <c r="A54" s="13" t="s">
        <v>19</v>
      </c>
      <c r="B54" s="9">
        <f>'PŘÍJMY 2020'!F30</f>
        <v>100</v>
      </c>
      <c r="C54" s="11"/>
      <c r="D54" s="32"/>
    </row>
    <row r="55" spans="1:4" ht="21">
      <c r="A55" s="20" t="s">
        <v>16</v>
      </c>
      <c r="B55" s="9">
        <f>'VÝDAJE 2020'!E48</f>
        <v>1376</v>
      </c>
      <c r="C55" s="11"/>
      <c r="D55" s="32"/>
    </row>
    <row r="56" spans="1:4" ht="15">
      <c r="A56" s="13" t="s">
        <v>20</v>
      </c>
      <c r="B56" s="9">
        <f>D9+D11+D13+D15+D17+D19+D21+D23+D25+D27+D29+D31+D33+D35+D37</f>
        <v>883</v>
      </c>
      <c r="C56" s="30"/>
      <c r="D56" s="32"/>
    </row>
    <row r="57" spans="1:4" ht="15">
      <c r="A57" s="13" t="s">
        <v>21</v>
      </c>
      <c r="B57" s="9">
        <f>D39+D41+D43+D45</f>
        <v>565</v>
      </c>
      <c r="C57" s="30"/>
      <c r="D57" s="32"/>
    </row>
    <row r="58" spans="1:4" ht="21">
      <c r="A58" s="20" t="s">
        <v>28</v>
      </c>
      <c r="B58" s="9">
        <f>B51-B55</f>
        <v>552</v>
      </c>
      <c r="C58" s="11"/>
      <c r="D58" s="32"/>
    </row>
    <row r="59" spans="1:4" ht="21">
      <c r="A59" s="37" t="s">
        <v>29</v>
      </c>
      <c r="B59" s="9">
        <v>0</v>
      </c>
      <c r="C59" s="11"/>
      <c r="D59" s="32"/>
    </row>
    <row r="60" spans="1:4" ht="21">
      <c r="A60" s="21" t="s">
        <v>26</v>
      </c>
      <c r="B60" s="9">
        <f>+B58+B59</f>
        <v>552</v>
      </c>
      <c r="C60" s="30"/>
      <c r="D60" s="32"/>
    </row>
    <row r="61" ht="12.75">
      <c r="B61" t="s">
        <v>25</v>
      </c>
    </row>
    <row r="63" ht="15">
      <c r="A63" s="7" t="s">
        <v>0</v>
      </c>
    </row>
    <row r="65" ht="12.75">
      <c r="A65" t="s">
        <v>58</v>
      </c>
    </row>
    <row r="66" ht="12.75">
      <c r="A66" t="s">
        <v>57</v>
      </c>
    </row>
    <row r="67" ht="12.75">
      <c r="A67" t="s">
        <v>55</v>
      </c>
    </row>
    <row r="68" ht="12.75">
      <c r="A68" t="s">
        <v>61</v>
      </c>
    </row>
    <row r="69" ht="12.75">
      <c r="A69" t="s">
        <v>62</v>
      </c>
    </row>
  </sheetData>
  <sheetProtection/>
  <mergeCells count="2">
    <mergeCell ref="A1:D4"/>
    <mergeCell ref="A6:D6"/>
  </mergeCells>
  <printOptions/>
  <pageMargins left="0.7" right="0.7" top="0.787401575" bottom="0.787401575" header="0.3" footer="0.3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Kareš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František Kareš</dc:creator>
  <cp:keywords/>
  <dc:description/>
  <cp:lastModifiedBy>obeck</cp:lastModifiedBy>
  <cp:lastPrinted>2018-01-11T09:11:07Z</cp:lastPrinted>
  <dcterms:created xsi:type="dcterms:W3CDTF">2003-02-16T21:16:30Z</dcterms:created>
  <dcterms:modified xsi:type="dcterms:W3CDTF">2019-11-27T10:26:54Z</dcterms:modified>
  <cp:category/>
  <cp:version/>
  <cp:contentType/>
  <cp:contentStatus/>
</cp:coreProperties>
</file>